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160"/>
  </bookViews>
  <sheets>
    <sheet name="P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21" i="1" l="1"/>
  <c r="E9" i="1" l="1"/>
  <c r="E29" i="1" l="1"/>
  <c r="E31" i="1" l="1"/>
</calcChain>
</file>

<file path=xl/sharedStrings.xml><?xml version="1.0" encoding="utf-8"?>
<sst xmlns="http://schemas.openxmlformats.org/spreadsheetml/2006/main" count="67" uniqueCount="31">
  <si>
    <t>YPF S.A.</t>
  </si>
  <si>
    <t>MES</t>
  </si>
  <si>
    <t>CONCEPTO</t>
  </si>
  <si>
    <t>TIPO</t>
  </si>
  <si>
    <t>FACTURA Nº</t>
  </si>
  <si>
    <t>MONTO</t>
  </si>
  <si>
    <t>TOTAL</t>
  </si>
  <si>
    <t>RAIZEN ARGENTINA S.A.U.</t>
  </si>
  <si>
    <t>PAN AMERICAN ENERGY S.L.</t>
  </si>
  <si>
    <t>TRAFIGURA ARGENTINA S.A.</t>
  </si>
  <si>
    <t>FINAL</t>
  </si>
  <si>
    <t>final</t>
  </si>
  <si>
    <t>ANTICIPO</t>
  </si>
  <si>
    <t>ENERO</t>
  </si>
  <si>
    <t>FEBRERO</t>
  </si>
  <si>
    <t>MARZO</t>
  </si>
  <si>
    <t>ENVIADO AL BNA 05/05/2023</t>
  </si>
  <si>
    <t>PBA 05/05/23</t>
  </si>
  <si>
    <t>ABRIL</t>
  </si>
  <si>
    <t>B-02018 - 00001780</t>
  </si>
  <si>
    <t>B-02018 - 00001835</t>
  </si>
  <si>
    <t>B-02018 - 00001808</t>
  </si>
  <si>
    <t>B-02018 - 00001832</t>
  </si>
  <si>
    <t>B-5005-00000794/795</t>
  </si>
  <si>
    <t>B 8108-00000021/22</t>
  </si>
  <si>
    <t>B 8108-00000117/118</t>
  </si>
  <si>
    <t>B 8109-00000105/106</t>
  </si>
  <si>
    <t>0099-00000128</t>
  </si>
  <si>
    <t>0099-00000125</t>
  </si>
  <si>
    <t>0099-00000126</t>
  </si>
  <si>
    <t>0099-00000127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</si>
</sst>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theme="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32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8" fontId="2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164" fontId="2" fillId="0" borderId="0" xfId="0" applyNumberFormat="1" applyFont="1"/>
    <xf numFmtId="8" fontId="2" fillId="0" borderId="0" xfId="0" applyNumberFormat="1" applyFont="1"/>
    <xf numFmtId="8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/>
    </xf>
    <xf numFmtId="17" fontId="0" fillId="0" borderId="10" xfId="0" applyNumberFormat="1" applyBorder="1" applyAlignment="1">
      <alignment horizontal="center" vertical="center"/>
    </xf>
    <xf numFmtId="17" fontId="0" fillId="0" borderId="10" xfId="0" applyNumberFormat="1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0" fillId="0" borderId="10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2" fillId="2" borderId="12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abSelected="1" zoomScaleNormal="100" workbookViewId="0">
      <selection activeCell="B32" sqref="B32"/>
    </sheetView>
  </sheetViews>
  <sheetFormatPr baseColWidth="10" defaultRowHeight="15" x14ac:dyDescent="0.25"/>
  <cols>
    <col min="1" max="1" width="12.5703125" customWidth="1"/>
    <col min="2" max="2" width="14.7109375" customWidth="1"/>
    <col min="3" max="3" width="6.5703125" customWidth="1"/>
    <col min="4" max="4" width="36.5703125" customWidth="1"/>
    <col min="5" max="5" width="15.5703125" customWidth="1"/>
  </cols>
  <sheetData>
    <row r="1" spans="1:5" ht="23.25" x14ac:dyDescent="0.35">
      <c r="A1" s="25" t="s">
        <v>16</v>
      </c>
      <c r="B1" s="25"/>
      <c r="C1" s="25"/>
      <c r="D1" s="25"/>
      <c r="E1" s="25"/>
    </row>
    <row r="2" spans="1:5" ht="15.75" thickBot="1" x14ac:dyDescent="0.3"/>
    <row r="3" spans="1:5" ht="20.25" customHeight="1" thickBot="1" x14ac:dyDescent="0.3">
      <c r="A3" s="26" t="s">
        <v>0</v>
      </c>
      <c r="B3" s="27"/>
      <c r="C3" s="27"/>
      <c r="D3" s="27"/>
      <c r="E3" s="28"/>
    </row>
    <row r="4" spans="1:5" x14ac:dyDescent="0.25">
      <c r="A4" s="5" t="s">
        <v>1</v>
      </c>
      <c r="B4" s="5" t="s">
        <v>2</v>
      </c>
      <c r="C4" s="5" t="s">
        <v>3</v>
      </c>
      <c r="D4" s="30" t="s">
        <v>4</v>
      </c>
      <c r="E4" s="7" t="s">
        <v>5</v>
      </c>
    </row>
    <row r="5" spans="1:5" x14ac:dyDescent="0.25">
      <c r="A5" s="23" t="s">
        <v>14</v>
      </c>
      <c r="B5" s="1" t="s">
        <v>12</v>
      </c>
      <c r="C5" s="1">
        <v>3</v>
      </c>
      <c r="D5" s="29" t="s">
        <v>19</v>
      </c>
      <c r="E5" s="13">
        <v>42572600</v>
      </c>
    </row>
    <row r="6" spans="1:5" x14ac:dyDescent="0.25">
      <c r="A6" s="24"/>
      <c r="B6" s="1" t="s">
        <v>10</v>
      </c>
      <c r="C6" s="1" t="s">
        <v>11</v>
      </c>
      <c r="D6" s="29" t="s">
        <v>20</v>
      </c>
      <c r="E6" s="13">
        <v>2127200</v>
      </c>
    </row>
    <row r="7" spans="1:5" x14ac:dyDescent="0.25">
      <c r="A7" s="17" t="s">
        <v>15</v>
      </c>
      <c r="B7" s="1" t="s">
        <v>12</v>
      </c>
      <c r="C7" s="1">
        <v>3</v>
      </c>
      <c r="D7" s="29" t="s">
        <v>21</v>
      </c>
      <c r="E7" s="13">
        <v>52776400</v>
      </c>
    </row>
    <row r="8" spans="1:5" x14ac:dyDescent="0.25">
      <c r="A8" s="18" t="s">
        <v>18</v>
      </c>
      <c r="B8" s="1" t="s">
        <v>12</v>
      </c>
      <c r="C8" s="1">
        <v>1</v>
      </c>
      <c r="D8" s="29" t="s">
        <v>22</v>
      </c>
      <c r="E8" s="13">
        <v>131941000</v>
      </c>
    </row>
    <row r="9" spans="1:5" x14ac:dyDescent="0.25">
      <c r="A9" s="20" t="s">
        <v>6</v>
      </c>
      <c r="B9" s="21"/>
      <c r="C9" s="21"/>
      <c r="D9" s="22"/>
      <c r="E9" s="8">
        <f>SUM(E5:E8)</f>
        <v>229417200</v>
      </c>
    </row>
    <row r="10" spans="1:5" ht="15.75" thickBot="1" x14ac:dyDescent="0.3">
      <c r="A10" s="2"/>
      <c r="B10" s="3"/>
      <c r="C10" s="3"/>
      <c r="D10" s="3"/>
      <c r="E10" s="4"/>
    </row>
    <row r="11" spans="1:5" ht="23.25" customHeight="1" thickBot="1" x14ac:dyDescent="0.3">
      <c r="A11" s="26" t="s">
        <v>7</v>
      </c>
      <c r="B11" s="27"/>
      <c r="C11" s="27"/>
      <c r="D11" s="27"/>
      <c r="E11" s="28"/>
    </row>
    <row r="12" spans="1:5" x14ac:dyDescent="0.25">
      <c r="A12" s="5" t="s">
        <v>1</v>
      </c>
      <c r="B12" s="5" t="s">
        <v>2</v>
      </c>
      <c r="C12" s="5" t="s">
        <v>3</v>
      </c>
      <c r="D12" s="12" t="s">
        <v>4</v>
      </c>
      <c r="E12" s="12" t="s">
        <v>5</v>
      </c>
    </row>
    <row r="13" spans="1:5" x14ac:dyDescent="0.25">
      <c r="A13" s="16" t="s">
        <v>18</v>
      </c>
      <c r="B13" s="1" t="s">
        <v>12</v>
      </c>
      <c r="C13" s="1">
        <v>1</v>
      </c>
      <c r="D13" s="29" t="s">
        <v>23</v>
      </c>
      <c r="E13" s="13">
        <v>67405000</v>
      </c>
    </row>
    <row r="14" spans="1:5" x14ac:dyDescent="0.25">
      <c r="A14" s="20" t="s">
        <v>6</v>
      </c>
      <c r="B14" s="21"/>
      <c r="C14" s="21"/>
      <c r="D14" s="22"/>
      <c r="E14" s="8">
        <f>SUM(E13:E13)</f>
        <v>67405000</v>
      </c>
    </row>
    <row r="15" spans="1:5" ht="15.75" thickBot="1" x14ac:dyDescent="0.3">
      <c r="E15" s="9"/>
    </row>
    <row r="16" spans="1:5" ht="24" customHeight="1" thickBot="1" x14ac:dyDescent="0.3">
      <c r="A16" s="26" t="s">
        <v>8</v>
      </c>
      <c r="B16" s="27"/>
      <c r="C16" s="27"/>
      <c r="D16" s="27"/>
      <c r="E16" s="28"/>
    </row>
    <row r="17" spans="1:5" x14ac:dyDescent="0.25">
      <c r="A17" s="5" t="s">
        <v>1</v>
      </c>
      <c r="B17" s="5" t="s">
        <v>2</v>
      </c>
      <c r="C17" s="5" t="s">
        <v>3</v>
      </c>
      <c r="D17" s="12" t="s">
        <v>4</v>
      </c>
      <c r="E17" s="12" t="s">
        <v>5</v>
      </c>
    </row>
    <row r="18" spans="1:5" x14ac:dyDescent="0.25">
      <c r="A18" s="14" t="s">
        <v>13</v>
      </c>
      <c r="B18" s="1" t="s">
        <v>10</v>
      </c>
      <c r="C18" s="1" t="s">
        <v>11</v>
      </c>
      <c r="D18" s="29" t="s">
        <v>24</v>
      </c>
      <c r="E18" s="13">
        <v>-2578805.96</v>
      </c>
    </row>
    <row r="19" spans="1:5" x14ac:dyDescent="0.25">
      <c r="A19" s="17" t="s">
        <v>15</v>
      </c>
      <c r="B19" s="1" t="s">
        <v>12</v>
      </c>
      <c r="C19" s="1">
        <v>3</v>
      </c>
      <c r="D19" s="29" t="s">
        <v>25</v>
      </c>
      <c r="E19" s="13">
        <v>3435200</v>
      </c>
    </row>
    <row r="20" spans="1:5" x14ac:dyDescent="0.25">
      <c r="A20" s="19" t="s">
        <v>18</v>
      </c>
      <c r="B20" s="1" t="s">
        <v>12</v>
      </c>
      <c r="C20" s="1">
        <v>1</v>
      </c>
      <c r="D20" s="29" t="s">
        <v>26</v>
      </c>
      <c r="E20" s="13">
        <v>7203000</v>
      </c>
    </row>
    <row r="21" spans="1:5" x14ac:dyDescent="0.25">
      <c r="A21" s="20" t="s">
        <v>6</v>
      </c>
      <c r="B21" s="21"/>
      <c r="C21" s="21"/>
      <c r="D21" s="22"/>
      <c r="E21" s="8">
        <f>SUM(E18:E20)</f>
        <v>8059394.04</v>
      </c>
    </row>
    <row r="22" spans="1:5" ht="15.75" thickBot="1" x14ac:dyDescent="0.3">
      <c r="E22" s="10"/>
    </row>
    <row r="23" spans="1:5" ht="20.25" customHeight="1" thickBot="1" x14ac:dyDescent="0.3">
      <c r="A23" s="26" t="s">
        <v>9</v>
      </c>
      <c r="B23" s="27"/>
      <c r="C23" s="27"/>
      <c r="D23" s="27"/>
      <c r="E23" s="28"/>
    </row>
    <row r="24" spans="1:5" x14ac:dyDescent="0.25">
      <c r="A24" s="5" t="s">
        <v>1</v>
      </c>
      <c r="B24" s="5" t="s">
        <v>2</v>
      </c>
      <c r="C24" s="5" t="s">
        <v>3</v>
      </c>
      <c r="D24" s="12" t="s">
        <v>4</v>
      </c>
      <c r="E24" s="12" t="s">
        <v>5</v>
      </c>
    </row>
    <row r="25" spans="1:5" x14ac:dyDescent="0.25">
      <c r="A25" s="15" t="s">
        <v>14</v>
      </c>
      <c r="B25" s="1" t="s">
        <v>10</v>
      </c>
      <c r="C25" s="1" t="s">
        <v>11</v>
      </c>
      <c r="D25" s="29" t="s">
        <v>27</v>
      </c>
      <c r="E25" s="13">
        <v>11500</v>
      </c>
    </row>
    <row r="26" spans="1:5" x14ac:dyDescent="0.25">
      <c r="A26" s="23" t="s">
        <v>15</v>
      </c>
      <c r="B26" s="1" t="s">
        <v>12</v>
      </c>
      <c r="C26" s="1">
        <v>2</v>
      </c>
      <c r="D26" s="29" t="s">
        <v>28</v>
      </c>
      <c r="E26" s="13">
        <v>117500</v>
      </c>
    </row>
    <row r="27" spans="1:5" x14ac:dyDescent="0.25">
      <c r="A27" s="24"/>
      <c r="B27" s="1" t="s">
        <v>12</v>
      </c>
      <c r="C27" s="1">
        <v>3</v>
      </c>
      <c r="D27" s="29" t="s">
        <v>29</v>
      </c>
      <c r="E27" s="13">
        <v>62000</v>
      </c>
    </row>
    <row r="28" spans="1:5" x14ac:dyDescent="0.25">
      <c r="A28" s="19" t="s">
        <v>18</v>
      </c>
      <c r="B28" s="1" t="s">
        <v>12</v>
      </c>
      <c r="C28" s="1">
        <v>1</v>
      </c>
      <c r="D28" s="31" t="s">
        <v>30</v>
      </c>
      <c r="E28" s="13">
        <v>155000</v>
      </c>
    </row>
    <row r="29" spans="1:5" x14ac:dyDescent="0.25">
      <c r="A29" s="20" t="s">
        <v>6</v>
      </c>
      <c r="B29" s="21"/>
      <c r="C29" s="21"/>
      <c r="D29" s="22"/>
      <c r="E29" s="8">
        <f>SUM(E25:E28)</f>
        <v>346000</v>
      </c>
    </row>
    <row r="31" spans="1:5" x14ac:dyDescent="0.25">
      <c r="A31" s="6" t="s">
        <v>17</v>
      </c>
      <c r="E31" s="11">
        <f>+E9+E14+E21+E29</f>
        <v>305227594.04000002</v>
      </c>
    </row>
  </sheetData>
  <mergeCells count="11">
    <mergeCell ref="A1:E1"/>
    <mergeCell ref="A3:E3"/>
    <mergeCell ref="A11:E11"/>
    <mergeCell ref="A16:E16"/>
    <mergeCell ref="A23:E23"/>
    <mergeCell ref="A14:D14"/>
    <mergeCell ref="A21:D21"/>
    <mergeCell ref="A5:A6"/>
    <mergeCell ref="A29:D29"/>
    <mergeCell ref="A9:D9"/>
    <mergeCell ref="A26:A27"/>
  </mergeCells>
  <pageMargins left="0.9055118110236221" right="0.70866141732283472" top="0.55118110236220474" bottom="0.74803149606299213" header="0.31496062992125984" footer="0.31496062992125984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2023-05-05T19:47:41Z</cp:lastPrinted>
  <dcterms:created xsi:type="dcterms:W3CDTF">2020-08-26T20:58:45Z</dcterms:created>
  <dcterms:modified xsi:type="dcterms:W3CDTF">2023-05-05T19:47:59Z</dcterms:modified>
</cp:coreProperties>
</file>